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upe\Nabava\2018. - POSTUPCI JAVNE NABAVE\!08-18-VV-POŠTANSKE USLUGE\DOKUMENTACIJA ZA SLANJE U EOJN\"/>
    </mc:Choice>
  </mc:AlternateContent>
  <bookViews>
    <workbookView xWindow="0" yWindow="0" windowWidth="23040" windowHeight="9396" tabRatio="417"/>
  </bookViews>
  <sheets>
    <sheet name="List1" sheetId="1" r:id="rId1"/>
  </sheets>
  <definedNames>
    <definedName name="_xlnm.Print_Area" localSheetId="0">List1!$A$1:$F$96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62" i="1"/>
  <c r="F63" i="1"/>
  <c r="F56" i="1" l="1"/>
  <c r="F58" i="1"/>
  <c r="F67" i="1"/>
  <c r="F57" i="1"/>
  <c r="F69" i="1"/>
  <c r="F70" i="1"/>
  <c r="F59" i="1"/>
  <c r="F68" i="1"/>
  <c r="F72" i="1"/>
  <c r="F73" i="1"/>
  <c r="F64" i="1"/>
  <c r="F60" i="1"/>
  <c r="F66" i="1"/>
  <c r="F71" i="1"/>
  <c r="F76" i="1"/>
  <c r="F75" i="1"/>
  <c r="F77" i="1"/>
  <c r="F78" i="1"/>
  <c r="F53" i="1"/>
  <c r="F13" i="1" l="1"/>
  <c r="F54" i="1" l="1"/>
  <c r="F52" i="1"/>
  <c r="F51" i="1"/>
  <c r="F49" i="1"/>
  <c r="F48" i="1"/>
  <c r="F47" i="1"/>
  <c r="F46" i="1"/>
  <c r="F45" i="1"/>
  <c r="F44" i="1"/>
  <c r="F42" i="1"/>
  <c r="F41" i="1"/>
  <c r="F40" i="1"/>
  <c r="F39" i="1"/>
  <c r="F38" i="1"/>
  <c r="F37" i="1"/>
  <c r="F35" i="1"/>
  <c r="F34" i="1"/>
  <c r="F33" i="1"/>
  <c r="F32" i="1"/>
  <c r="F31" i="1"/>
  <c r="F29" i="1"/>
  <c r="F28" i="1"/>
  <c r="F25" i="1"/>
  <c r="F24" i="1"/>
  <c r="F23" i="1"/>
  <c r="F22" i="1"/>
  <c r="F21" i="1"/>
  <c r="F20" i="1"/>
  <c r="F18" i="1"/>
  <c r="F17" i="1"/>
  <c r="F16" i="1"/>
  <c r="F15" i="1"/>
  <c r="F14" i="1"/>
  <c r="F79" i="1" l="1"/>
  <c r="F80" i="1" s="1"/>
  <c r="F81" i="1" s="1"/>
</calcChain>
</file>

<file path=xl/sharedStrings.xml><?xml version="1.0" encoding="utf-8"?>
<sst xmlns="http://schemas.openxmlformats.org/spreadsheetml/2006/main" count="197" uniqueCount="118">
  <si>
    <t>Redni broj</t>
  </si>
  <si>
    <t>Naziv usluge</t>
  </si>
  <si>
    <t>Jedinica mjere</t>
  </si>
  <si>
    <t>Jedinična cijena (u kn bez PDV-a)</t>
  </si>
  <si>
    <t>Ukupna cijena            (u kn bez PDV-a)</t>
  </si>
  <si>
    <t>5=3x4</t>
  </si>
  <si>
    <t>kom</t>
  </si>
  <si>
    <t>1.1.</t>
  </si>
  <si>
    <t>mase do 50 g</t>
  </si>
  <si>
    <t>1.2.</t>
  </si>
  <si>
    <t>iznad 50 g  do 100 g</t>
  </si>
  <si>
    <t>1.3.</t>
  </si>
  <si>
    <t>iznad 100 g do 250 g</t>
  </si>
  <si>
    <t>1.4.</t>
  </si>
  <si>
    <t>iznad 250 g  do 500 g</t>
  </si>
  <si>
    <t>1.5.</t>
  </si>
  <si>
    <t>iznad 500 g  do 1000 g</t>
  </si>
  <si>
    <t>1.6.</t>
  </si>
  <si>
    <t>iznad 1000 g do 2000 g</t>
  </si>
  <si>
    <t>2.1.</t>
  </si>
  <si>
    <t>2.2.</t>
  </si>
  <si>
    <t>iznad 50 g do 100 g</t>
  </si>
  <si>
    <t>2.3.</t>
  </si>
  <si>
    <t>2.4.</t>
  </si>
  <si>
    <t>iznad 250 g do 500 g</t>
  </si>
  <si>
    <t>2.5.</t>
  </si>
  <si>
    <t>2.6.</t>
  </si>
  <si>
    <t>3.1.</t>
  </si>
  <si>
    <t>mase do 2 kg</t>
  </si>
  <si>
    <t>3.2.</t>
  </si>
  <si>
    <t>iznad 2 kg do 5 kg</t>
  </si>
  <si>
    <t>4.1.</t>
  </si>
  <si>
    <t xml:space="preserve">mase do 50 g </t>
  </si>
  <si>
    <t>4.2.</t>
  </si>
  <si>
    <t xml:space="preserve">iznad 50 g do 100 g </t>
  </si>
  <si>
    <t>4.3.</t>
  </si>
  <si>
    <t xml:space="preserve">iznad 100 g do 250 g </t>
  </si>
  <si>
    <t>4.4.</t>
  </si>
  <si>
    <t>vrijednost do 200 kn</t>
  </si>
  <si>
    <t>4.5.</t>
  </si>
  <si>
    <t>vrijednost iznad 200 kn do 1000 kn</t>
  </si>
  <si>
    <t>5.1.</t>
  </si>
  <si>
    <t>5.2.</t>
  </si>
  <si>
    <t>5.3.</t>
  </si>
  <si>
    <t>5.4.</t>
  </si>
  <si>
    <t>5.5.</t>
  </si>
  <si>
    <t xml:space="preserve">iznad 500 g do 1000 g </t>
  </si>
  <si>
    <t>5.6.</t>
  </si>
  <si>
    <t>6.1.</t>
  </si>
  <si>
    <t>6.2.</t>
  </si>
  <si>
    <t>6.3.</t>
  </si>
  <si>
    <t>6.4.</t>
  </si>
  <si>
    <t>6.5.</t>
  </si>
  <si>
    <t>6.6.</t>
  </si>
  <si>
    <t>7.1.</t>
  </si>
  <si>
    <t>7.2.</t>
  </si>
  <si>
    <t>Usluge prijama, usmjeravanja, prijenosa i uručenja – Povratnica ili dostavnica u unutarnjem prometu</t>
  </si>
  <si>
    <t>Usluge prijama, usmjeravanja, prijenosa i uručenja pošiljaka s povratnicom u međunarodnom prometu</t>
  </si>
  <si>
    <t>TROŠKOVNIK</t>
  </si>
  <si>
    <t xml:space="preserve">Poštanske usluge </t>
  </si>
  <si>
    <t>Okvirna količina za dvogodišnje razdoblje</t>
  </si>
  <si>
    <t>do 0.2 kg</t>
  </si>
  <si>
    <t>0.2-1 kg</t>
  </si>
  <si>
    <t>iznad 1-2 kg</t>
  </si>
  <si>
    <t>iznad 2-5 kg</t>
  </si>
  <si>
    <t>iznad 5-10 kg</t>
  </si>
  <si>
    <t>iznad 10-15 kg</t>
  </si>
  <si>
    <t>iznad 15-20 kg</t>
  </si>
  <si>
    <t>iznad 20-25 kg</t>
  </si>
  <si>
    <t>iznad 30-35 kg</t>
  </si>
  <si>
    <t>iznad 45-50 kg</t>
  </si>
  <si>
    <t>iznad 35-40 kg</t>
  </si>
  <si>
    <t>Dopunske usluge</t>
  </si>
  <si>
    <t>Cijena ponude (u kn bez PDV-a):</t>
  </si>
  <si>
    <t>PDV:</t>
  </si>
  <si>
    <t>Ukupna cijena ponude (u kn s PDV-om):</t>
  </si>
  <si>
    <t>*</t>
  </si>
  <si>
    <t>Ako gospodarski subjekt u državi svog sjedišta mora imati pečat.</t>
  </si>
  <si>
    <t>Ime, prezime i funkcija ovlaštene osobe ponuditelja:</t>
  </si>
  <si>
    <t>_____________________________________________________________</t>
  </si>
  <si>
    <t>Potpis ovlaštene osobe ponuditelja:</t>
  </si>
  <si>
    <t>M.P. *</t>
  </si>
  <si>
    <t xml:space="preserve">U _______________, dana ______________               </t>
  </si>
  <si>
    <t>Paleta do 200 kg</t>
  </si>
  <si>
    <t>Paleta 200 do 700 kg</t>
  </si>
  <si>
    <t xml:space="preserve">Uručenje osobno primatelju </t>
  </si>
  <si>
    <t xml:space="preserve">Povratnica/paket </t>
  </si>
  <si>
    <t>10.1.</t>
  </si>
  <si>
    <t>10.2.</t>
  </si>
  <si>
    <t>10.3.</t>
  </si>
  <si>
    <t>10.4.</t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</si>
  <si>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običnih poštanskih pošiljaka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</si>
  <si>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preporučenih poštanskih pošiljaka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</si>
  <si>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paketa u unutarnjem prometu</t>
    </r>
  </si>
  <si>
    <r>
      <t xml:space="preserve">- </t>
    </r>
    <r>
      <rPr>
        <b/>
        <i/>
        <sz val="11"/>
        <color theme="1"/>
        <rFont val="Times New Roman"/>
        <family val="1"/>
        <charset val="238"/>
      </rPr>
      <t>cijena po masi, uručenje na adresi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</si>
  <si>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pošiljki s označenom vrijednosti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</si>
  <si>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pošiljki najbrže kategorije u unutarnjem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</si>
  <si>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običnih poštanskih pošiljaka u međunarodnom prometu</t>
    </r>
  </si>
  <si>
    <r>
      <t xml:space="preserve">Usluge prijama, usmjeravanja, prijenosa i uručenja </t>
    </r>
    <r>
      <rPr>
        <b/>
        <u/>
        <sz val="11"/>
        <color theme="1"/>
        <rFont val="Times New Roman"/>
        <family val="1"/>
        <charset val="238"/>
      </rPr>
      <t>preporučenih pošiljaka u međunarodnom prometu</t>
    </r>
  </si>
  <si>
    <t>10.5.</t>
  </si>
  <si>
    <t>10.6.</t>
  </si>
  <si>
    <t>10.7.</t>
  </si>
  <si>
    <t>10.8.</t>
  </si>
  <si>
    <t>10.9.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</si>
  <si>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</si>
  <si>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</si>
  <si>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</si>
  <si>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</si>
  <si>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</si>
  <si>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</si>
  <si>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</si>
  <si>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</si>
  <si>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12.1.</t>
  </si>
  <si>
    <t>12.2.</t>
  </si>
  <si>
    <t>12.3.</t>
  </si>
  <si>
    <t>12.4.</t>
  </si>
  <si>
    <r>
      <t>Žurna dostava pošiljke -</t>
    </r>
    <r>
      <rPr>
        <b/>
        <sz val="11"/>
        <color theme="1"/>
        <rFont val="Times New Roman"/>
        <family val="1"/>
        <charset val="238"/>
      </rPr>
      <t xml:space="preserve"> I zona do 15 sati</t>
    </r>
  </si>
  <si>
    <r>
      <t>Žurna dostava pošiljke -</t>
    </r>
    <r>
      <rPr>
        <b/>
        <sz val="11"/>
        <color theme="1"/>
        <rFont val="Times New Roman"/>
        <family val="1"/>
        <charset val="238"/>
      </rPr>
      <t xml:space="preserve"> II zona do 15 sati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</si>
</sst>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/>
    <xf numFmtId="3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4" fontId="4" fillId="0" borderId="5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/>
    <xf numFmtId="4" fontId="4" fillId="0" borderId="1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3" fontId="6" fillId="0" borderId="0" xfId="0" applyNumberFormat="1" applyFont="1" applyAlignment="1" applyProtection="1">
      <alignment horizontal="center"/>
    </xf>
    <xf numFmtId="4" fontId="7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horizont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wrapText="1"/>
    </xf>
    <xf numFmtId="3" fontId="10" fillId="0" borderId="0" xfId="0" applyNumberFormat="1" applyFont="1" applyAlignment="1" applyProtection="1">
      <alignment horizontal="center"/>
    </xf>
    <xf numFmtId="0" fontId="11" fillId="0" borderId="0" xfId="0" applyFont="1" applyAlignment="1" applyProtection="1"/>
    <xf numFmtId="0" fontId="11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left" wrapText="1"/>
    </xf>
    <xf numFmtId="3" fontId="11" fillId="0" borderId="1" xfId="0" applyNumberFormat="1" applyFont="1" applyBorder="1" applyAlignment="1" applyProtection="1">
      <alignment horizontal="center"/>
    </xf>
    <xf numFmtId="4" fontId="13" fillId="0" borderId="1" xfId="0" applyNumberFormat="1" applyFont="1" applyBorder="1" applyAlignment="1" applyProtection="1">
      <alignment horizontal="center" wrapText="1"/>
    </xf>
    <xf numFmtId="0" fontId="11" fillId="2" borderId="1" xfId="0" applyFont="1" applyFill="1" applyBorder="1" applyAlignment="1" applyProtection="1"/>
    <xf numFmtId="3" fontId="11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/>
    <xf numFmtId="0" fontId="13" fillId="2" borderId="1" xfId="0" applyFont="1" applyFill="1" applyBorder="1" applyAlignment="1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/>
    </xf>
    <xf numFmtId="3" fontId="11" fillId="2" borderId="1" xfId="0" applyNumberFormat="1" applyFont="1" applyFill="1" applyBorder="1" applyAlignment="1" applyProtection="1">
      <alignment horizontal="center"/>
    </xf>
    <xf numFmtId="4" fontId="10" fillId="2" borderId="1" xfId="0" applyNumberFormat="1" applyFont="1" applyFill="1" applyBorder="1" applyAlignment="1" applyProtection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center"/>
    </xf>
    <xf numFmtId="3" fontId="13" fillId="0" borderId="1" xfId="0" applyNumberFormat="1" applyFont="1" applyBorder="1" applyAlignment="1" applyProtection="1">
      <alignment horizontal="center"/>
    </xf>
    <xf numFmtId="3" fontId="15" fillId="0" borderId="0" xfId="0" applyNumberFormat="1" applyFont="1" applyAlignment="1" applyProtection="1">
      <alignment horizontal="center"/>
    </xf>
    <xf numFmtId="0" fontId="13" fillId="0" borderId="0" xfId="0" applyFont="1" applyAlignment="1" applyProtection="1"/>
    <xf numFmtId="0" fontId="13" fillId="0" borderId="1" xfId="0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</xf>
    <xf numFmtId="4" fontId="13" fillId="0" borderId="1" xfId="0" applyNumberFormat="1" applyFont="1" applyFill="1" applyBorder="1" applyAlignment="1" applyProtection="1">
      <alignment horizontal="center" wrapText="1"/>
    </xf>
    <xf numFmtId="3" fontId="15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/>
    <xf numFmtId="4" fontId="1" fillId="0" borderId="0" xfId="0" applyNumberFormat="1" applyFont="1" applyProtection="1"/>
    <xf numFmtId="4" fontId="10" fillId="0" borderId="1" xfId="0" applyNumberFormat="1" applyFont="1" applyFill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center"/>
      <protection locked="0"/>
    </xf>
    <xf numFmtId="4" fontId="15" fillId="0" borderId="1" xfId="0" applyNumberFormat="1" applyFont="1" applyBorder="1" applyAlignment="1" applyProtection="1">
      <alignment horizontal="center"/>
      <protection locked="0"/>
    </xf>
    <xf numFmtId="4" fontId="15" fillId="0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</xf>
    <xf numFmtId="4" fontId="4" fillId="0" borderId="2" xfId="0" applyNumberFormat="1" applyFont="1" applyFill="1" applyBorder="1" applyAlignment="1" applyProtection="1">
      <alignment horizontal="right"/>
    </xf>
    <xf numFmtId="4" fontId="4" fillId="0" borderId="3" xfId="0" applyNumberFormat="1" applyFont="1" applyFill="1" applyBorder="1" applyAlignment="1" applyProtection="1">
      <alignment horizontal="right"/>
    </xf>
    <xf numFmtId="4" fontId="4" fillId="0" borderId="4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wrapText="1"/>
    </xf>
    <xf numFmtId="0" fontId="11" fillId="2" borderId="3" xfId="0" applyFont="1" applyFill="1" applyBorder="1" applyAlignment="1" applyProtection="1">
      <alignment horizontal="left" wrapText="1"/>
    </xf>
    <xf numFmtId="0" fontId="11" fillId="2" borderId="4" xfId="0" applyFont="1" applyFill="1" applyBorder="1" applyAlignment="1" applyProtection="1">
      <alignment horizontal="left" wrapText="1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691727</xdr:colOff>
      <xdr:row>5</xdr:row>
      <xdr:rowOff>93133</xdr:rowOff>
    </xdr:to>
    <xdr:pic>
      <xdr:nvPicPr>
        <xdr:cNvPr id="3" name="Slika 2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9"/>
  <sheetViews>
    <sheetView tabSelected="1" zoomScaleNormal="100" workbookViewId="0">
      <selection activeCell="E42" sqref="E42"/>
    </sheetView>
  </sheetViews>
  <sheetFormatPr defaultColWidth="9.109375" defaultRowHeight="13.2" x14ac:dyDescent="0.25"/>
  <cols>
    <col min="1" max="1" width="6.33203125" style="9" customWidth="1"/>
    <col min="2" max="2" width="35.5546875" style="10" customWidth="1"/>
    <col min="3" max="3" width="11.88671875" style="9" customWidth="1"/>
    <col min="4" max="4" width="12.5546875" style="11" customWidth="1"/>
    <col min="5" max="5" width="15.33203125" style="12" customWidth="1"/>
    <col min="6" max="6" width="15.33203125" style="13" customWidth="1"/>
    <col min="7" max="7" width="7.5546875" style="14" customWidth="1"/>
    <col min="8" max="16384" width="9.109375" style="15"/>
  </cols>
  <sheetData>
    <row r="7" spans="1:7" s="1" customFormat="1" ht="19.2" customHeight="1" x14ac:dyDescent="0.3">
      <c r="A7" s="67" t="s">
        <v>58</v>
      </c>
      <c r="B7" s="67"/>
      <c r="C7" s="67"/>
      <c r="D7" s="67"/>
      <c r="E7" s="67"/>
      <c r="F7" s="67"/>
      <c r="G7" s="2"/>
    </row>
    <row r="8" spans="1:7" s="1" customFormat="1" ht="19.2" customHeight="1" x14ac:dyDescent="0.3">
      <c r="A8" s="68" t="s">
        <v>59</v>
      </c>
      <c r="B8" s="69"/>
      <c r="C8" s="69"/>
      <c r="D8" s="69"/>
      <c r="E8" s="69"/>
      <c r="F8" s="69"/>
      <c r="G8" s="2"/>
    </row>
    <row r="9" spans="1:7" ht="15.75" customHeight="1" x14ac:dyDescent="0.25"/>
    <row r="10" spans="1:7" ht="60" customHeight="1" x14ac:dyDescent="0.25">
      <c r="A10" s="16" t="s">
        <v>0</v>
      </c>
      <c r="B10" s="16" t="s">
        <v>1</v>
      </c>
      <c r="C10" s="16" t="s">
        <v>2</v>
      </c>
      <c r="D10" s="17" t="s">
        <v>60</v>
      </c>
      <c r="E10" s="18" t="s">
        <v>3</v>
      </c>
      <c r="F10" s="19" t="s">
        <v>4</v>
      </c>
      <c r="G10" s="20"/>
    </row>
    <row r="11" spans="1:7" ht="16.5" customHeight="1" x14ac:dyDescent="0.25">
      <c r="A11" s="16">
        <v>0</v>
      </c>
      <c r="B11" s="16">
        <v>1</v>
      </c>
      <c r="C11" s="16">
        <v>2</v>
      </c>
      <c r="D11" s="17">
        <v>3</v>
      </c>
      <c r="E11" s="21">
        <v>4</v>
      </c>
      <c r="F11" s="22" t="s">
        <v>5</v>
      </c>
    </row>
    <row r="12" spans="1:7" s="25" customFormat="1" ht="29.4" customHeight="1" x14ac:dyDescent="0.25">
      <c r="A12" s="23">
        <v>1</v>
      </c>
      <c r="B12" s="62" t="s">
        <v>91</v>
      </c>
      <c r="C12" s="63"/>
      <c r="D12" s="63"/>
      <c r="E12" s="63"/>
      <c r="F12" s="64"/>
      <c r="G12" s="24"/>
    </row>
    <row r="13" spans="1:7" s="25" customFormat="1" ht="19.5" customHeight="1" x14ac:dyDescent="0.25">
      <c r="A13" s="26" t="s">
        <v>7</v>
      </c>
      <c r="B13" s="27" t="s">
        <v>8</v>
      </c>
      <c r="C13" s="26" t="s">
        <v>6</v>
      </c>
      <c r="D13" s="28">
        <v>1000000</v>
      </c>
      <c r="E13" s="52"/>
      <c r="F13" s="29">
        <f>D13*E13</f>
        <v>0</v>
      </c>
      <c r="G13" s="24"/>
    </row>
    <row r="14" spans="1:7" s="25" customFormat="1" ht="19.5" customHeight="1" x14ac:dyDescent="0.25">
      <c r="A14" s="26" t="s">
        <v>9</v>
      </c>
      <c r="B14" s="27" t="s">
        <v>10</v>
      </c>
      <c r="C14" s="26" t="s">
        <v>6</v>
      </c>
      <c r="D14" s="28">
        <v>70</v>
      </c>
      <c r="E14" s="53"/>
      <c r="F14" s="29">
        <f t="shared" ref="F14:F18" si="0">D14*E14</f>
        <v>0</v>
      </c>
      <c r="G14" s="24"/>
    </row>
    <row r="15" spans="1:7" s="25" customFormat="1" ht="19.5" customHeight="1" x14ac:dyDescent="0.25">
      <c r="A15" s="26" t="s">
        <v>11</v>
      </c>
      <c r="B15" s="27" t="s">
        <v>12</v>
      </c>
      <c r="C15" s="26" t="s">
        <v>6</v>
      </c>
      <c r="D15" s="28">
        <v>30</v>
      </c>
      <c r="E15" s="53"/>
      <c r="F15" s="29">
        <f t="shared" si="0"/>
        <v>0</v>
      </c>
      <c r="G15" s="24"/>
    </row>
    <row r="16" spans="1:7" s="25" customFormat="1" ht="19.5" customHeight="1" x14ac:dyDescent="0.25">
      <c r="A16" s="26" t="s">
        <v>13</v>
      </c>
      <c r="B16" s="27" t="s">
        <v>14</v>
      </c>
      <c r="C16" s="26" t="s">
        <v>6</v>
      </c>
      <c r="D16" s="28">
        <v>10</v>
      </c>
      <c r="E16" s="53"/>
      <c r="F16" s="29">
        <f t="shared" si="0"/>
        <v>0</v>
      </c>
      <c r="G16" s="24"/>
    </row>
    <row r="17" spans="1:7" s="25" customFormat="1" ht="19.5" customHeight="1" x14ac:dyDescent="0.25">
      <c r="A17" s="26" t="s">
        <v>15</v>
      </c>
      <c r="B17" s="27" t="s">
        <v>16</v>
      </c>
      <c r="C17" s="26" t="s">
        <v>6</v>
      </c>
      <c r="D17" s="28">
        <v>10</v>
      </c>
      <c r="E17" s="53"/>
      <c r="F17" s="29">
        <f t="shared" si="0"/>
        <v>0</v>
      </c>
      <c r="G17" s="24"/>
    </row>
    <row r="18" spans="1:7" s="25" customFormat="1" ht="19.5" customHeight="1" x14ac:dyDescent="0.25">
      <c r="A18" s="26" t="s">
        <v>17</v>
      </c>
      <c r="B18" s="27" t="s">
        <v>18</v>
      </c>
      <c r="C18" s="26" t="s">
        <v>6</v>
      </c>
      <c r="D18" s="28">
        <v>10</v>
      </c>
      <c r="E18" s="53"/>
      <c r="F18" s="29">
        <f t="shared" si="0"/>
        <v>0</v>
      </c>
      <c r="G18" s="24"/>
    </row>
    <row r="19" spans="1:7" s="25" customFormat="1" ht="29.4" customHeight="1" x14ac:dyDescent="0.25">
      <c r="A19" s="23">
        <v>2</v>
      </c>
      <c r="B19" s="62" t="s">
        <v>92</v>
      </c>
      <c r="C19" s="63"/>
      <c r="D19" s="63"/>
      <c r="E19" s="63"/>
      <c r="F19" s="64"/>
      <c r="G19" s="24"/>
    </row>
    <row r="20" spans="1:7" s="25" customFormat="1" ht="19.5" customHeight="1" x14ac:dyDescent="0.25">
      <c r="A20" s="26" t="s">
        <v>19</v>
      </c>
      <c r="B20" s="27" t="s">
        <v>8</v>
      </c>
      <c r="C20" s="26" t="s">
        <v>6</v>
      </c>
      <c r="D20" s="28">
        <v>5000</v>
      </c>
      <c r="E20" s="52"/>
      <c r="F20" s="29">
        <f t="shared" ref="F20:F25" si="1">D20*E20</f>
        <v>0</v>
      </c>
      <c r="G20" s="24"/>
    </row>
    <row r="21" spans="1:7" s="25" customFormat="1" ht="19.5" customHeight="1" x14ac:dyDescent="0.25">
      <c r="A21" s="26" t="s">
        <v>20</v>
      </c>
      <c r="B21" s="27" t="s">
        <v>21</v>
      </c>
      <c r="C21" s="26" t="s">
        <v>6</v>
      </c>
      <c r="D21" s="28">
        <v>400</v>
      </c>
      <c r="E21" s="53"/>
      <c r="F21" s="29">
        <f t="shared" si="1"/>
        <v>0</v>
      </c>
      <c r="G21" s="24"/>
    </row>
    <row r="22" spans="1:7" s="25" customFormat="1" ht="19.5" customHeight="1" x14ac:dyDescent="0.25">
      <c r="A22" s="26" t="s">
        <v>22</v>
      </c>
      <c r="B22" s="27" t="s">
        <v>12</v>
      </c>
      <c r="C22" s="26" t="s">
        <v>6</v>
      </c>
      <c r="D22" s="28">
        <v>550</v>
      </c>
      <c r="E22" s="53"/>
      <c r="F22" s="29">
        <f t="shared" si="1"/>
        <v>0</v>
      </c>
      <c r="G22" s="24"/>
    </row>
    <row r="23" spans="1:7" s="25" customFormat="1" ht="19.5" customHeight="1" x14ac:dyDescent="0.25">
      <c r="A23" s="26" t="s">
        <v>23</v>
      </c>
      <c r="B23" s="27" t="s">
        <v>24</v>
      </c>
      <c r="C23" s="26" t="s">
        <v>6</v>
      </c>
      <c r="D23" s="28">
        <v>100</v>
      </c>
      <c r="E23" s="53"/>
      <c r="F23" s="29">
        <f t="shared" si="1"/>
        <v>0</v>
      </c>
      <c r="G23" s="24"/>
    </row>
    <row r="24" spans="1:7" s="25" customFormat="1" ht="19.5" customHeight="1" x14ac:dyDescent="0.25">
      <c r="A24" s="26" t="s">
        <v>25</v>
      </c>
      <c r="B24" s="27" t="s">
        <v>16</v>
      </c>
      <c r="C24" s="26" t="s">
        <v>6</v>
      </c>
      <c r="D24" s="28">
        <v>100</v>
      </c>
      <c r="E24" s="53"/>
      <c r="F24" s="29">
        <f t="shared" si="1"/>
        <v>0</v>
      </c>
      <c r="G24" s="24"/>
    </row>
    <row r="25" spans="1:7" s="25" customFormat="1" ht="19.5" customHeight="1" x14ac:dyDescent="0.25">
      <c r="A25" s="26" t="s">
        <v>26</v>
      </c>
      <c r="B25" s="27" t="s">
        <v>18</v>
      </c>
      <c r="C25" s="26" t="s">
        <v>6</v>
      </c>
      <c r="D25" s="28">
        <v>20</v>
      </c>
      <c r="E25" s="53"/>
      <c r="F25" s="29">
        <f t="shared" si="1"/>
        <v>0</v>
      </c>
      <c r="G25" s="24"/>
    </row>
    <row r="26" spans="1:7" s="25" customFormat="1" ht="19.5" customHeight="1" x14ac:dyDescent="0.25">
      <c r="A26" s="65">
        <v>3</v>
      </c>
      <c r="B26" s="30" t="s">
        <v>93</v>
      </c>
      <c r="C26" s="30"/>
      <c r="D26" s="31"/>
      <c r="E26" s="32"/>
      <c r="F26" s="33"/>
      <c r="G26" s="24"/>
    </row>
    <row r="27" spans="1:7" s="25" customFormat="1" ht="19.5" customHeight="1" x14ac:dyDescent="0.3">
      <c r="A27" s="65"/>
      <c r="B27" s="66" t="s">
        <v>94</v>
      </c>
      <c r="C27" s="66"/>
      <c r="D27" s="66"/>
      <c r="E27" s="32"/>
      <c r="F27" s="33"/>
      <c r="G27" s="24"/>
    </row>
    <row r="28" spans="1:7" s="25" customFormat="1" ht="19.5" customHeight="1" x14ac:dyDescent="0.25">
      <c r="A28" s="34" t="s">
        <v>27</v>
      </c>
      <c r="B28" s="35" t="s">
        <v>28</v>
      </c>
      <c r="C28" s="34" t="s">
        <v>6</v>
      </c>
      <c r="D28" s="28">
        <v>10</v>
      </c>
      <c r="E28" s="54"/>
      <c r="F28" s="29">
        <f>D28*E28</f>
        <v>0</v>
      </c>
      <c r="G28" s="24"/>
    </row>
    <row r="29" spans="1:7" s="25" customFormat="1" ht="19.5" customHeight="1" x14ac:dyDescent="0.25">
      <c r="A29" s="34" t="s">
        <v>29</v>
      </c>
      <c r="B29" s="35" t="s">
        <v>30</v>
      </c>
      <c r="C29" s="34" t="s">
        <v>6</v>
      </c>
      <c r="D29" s="28">
        <v>10</v>
      </c>
      <c r="E29" s="54"/>
      <c r="F29" s="29">
        <f>D29*E29</f>
        <v>0</v>
      </c>
      <c r="G29" s="24"/>
    </row>
    <row r="30" spans="1:7" s="25" customFormat="1" ht="27.6" customHeight="1" x14ac:dyDescent="0.25">
      <c r="A30" s="57">
        <v>4</v>
      </c>
      <c r="B30" s="62" t="s">
        <v>95</v>
      </c>
      <c r="C30" s="63"/>
      <c r="D30" s="63"/>
      <c r="E30" s="63"/>
      <c r="F30" s="64"/>
      <c r="G30" s="24"/>
    </row>
    <row r="31" spans="1:7" s="25" customFormat="1" ht="19.5" customHeight="1" x14ac:dyDescent="0.25">
      <c r="A31" s="34" t="s">
        <v>31</v>
      </c>
      <c r="B31" s="35" t="s">
        <v>32</v>
      </c>
      <c r="C31" s="34" t="s">
        <v>6</v>
      </c>
      <c r="D31" s="28">
        <v>5</v>
      </c>
      <c r="E31" s="54"/>
      <c r="F31" s="29">
        <f>D31*E31</f>
        <v>0</v>
      </c>
      <c r="G31" s="24"/>
    </row>
    <row r="32" spans="1:7" s="25" customFormat="1" ht="19.5" customHeight="1" x14ac:dyDescent="0.25">
      <c r="A32" s="34" t="s">
        <v>33</v>
      </c>
      <c r="B32" s="35" t="s">
        <v>34</v>
      </c>
      <c r="C32" s="34" t="s">
        <v>6</v>
      </c>
      <c r="D32" s="28">
        <v>5</v>
      </c>
      <c r="E32" s="54"/>
      <c r="F32" s="29">
        <f>D32*E32</f>
        <v>0</v>
      </c>
      <c r="G32" s="24"/>
    </row>
    <row r="33" spans="1:7" s="25" customFormat="1" ht="19.5" customHeight="1" x14ac:dyDescent="0.25">
      <c r="A33" s="34" t="s">
        <v>35</v>
      </c>
      <c r="B33" s="35" t="s">
        <v>36</v>
      </c>
      <c r="C33" s="34" t="s">
        <v>6</v>
      </c>
      <c r="D33" s="28">
        <v>5</v>
      </c>
      <c r="E33" s="54"/>
      <c r="F33" s="29">
        <f>D33*E33</f>
        <v>0</v>
      </c>
      <c r="G33" s="24"/>
    </row>
    <row r="34" spans="1:7" s="25" customFormat="1" ht="19.5" customHeight="1" x14ac:dyDescent="0.25">
      <c r="A34" s="34" t="s">
        <v>37</v>
      </c>
      <c r="B34" s="35" t="s">
        <v>38</v>
      </c>
      <c r="C34" s="34" t="s">
        <v>6</v>
      </c>
      <c r="D34" s="28">
        <v>5</v>
      </c>
      <c r="E34" s="54"/>
      <c r="F34" s="29">
        <f>D34*E34</f>
        <v>0</v>
      </c>
      <c r="G34" s="24"/>
    </row>
    <row r="35" spans="1:7" s="25" customFormat="1" ht="19.5" customHeight="1" x14ac:dyDescent="0.25">
      <c r="A35" s="34" t="s">
        <v>39</v>
      </c>
      <c r="B35" s="35" t="s">
        <v>40</v>
      </c>
      <c r="C35" s="34" t="s">
        <v>6</v>
      </c>
      <c r="D35" s="28">
        <v>5</v>
      </c>
      <c r="E35" s="54"/>
      <c r="F35" s="29">
        <f>D35*E35</f>
        <v>0</v>
      </c>
      <c r="G35" s="24"/>
    </row>
    <row r="36" spans="1:7" s="25" customFormat="1" ht="25.8" customHeight="1" x14ac:dyDescent="0.25">
      <c r="A36" s="57">
        <v>5</v>
      </c>
      <c r="B36" s="36" t="s">
        <v>96</v>
      </c>
      <c r="C36" s="37"/>
      <c r="D36" s="38"/>
      <c r="E36" s="39"/>
      <c r="F36" s="40"/>
      <c r="G36" s="24"/>
    </row>
    <row r="37" spans="1:7" s="25" customFormat="1" ht="19.5" customHeight="1" x14ac:dyDescent="0.25">
      <c r="A37" s="34" t="s">
        <v>41</v>
      </c>
      <c r="B37" s="35" t="s">
        <v>32</v>
      </c>
      <c r="C37" s="34" t="s">
        <v>6</v>
      </c>
      <c r="D37" s="28">
        <v>10</v>
      </c>
      <c r="E37" s="54"/>
      <c r="F37" s="29">
        <f t="shared" ref="F37:F42" si="2">D37*E37</f>
        <v>0</v>
      </c>
      <c r="G37" s="24"/>
    </row>
    <row r="38" spans="1:7" s="25" customFormat="1" ht="19.5" customHeight="1" x14ac:dyDescent="0.25">
      <c r="A38" s="34" t="s">
        <v>42</v>
      </c>
      <c r="B38" s="35" t="s">
        <v>34</v>
      </c>
      <c r="C38" s="34" t="s">
        <v>6</v>
      </c>
      <c r="D38" s="28">
        <v>20</v>
      </c>
      <c r="E38" s="54"/>
      <c r="F38" s="29">
        <f t="shared" si="2"/>
        <v>0</v>
      </c>
      <c r="G38" s="24"/>
    </row>
    <row r="39" spans="1:7" s="25" customFormat="1" ht="19.5" customHeight="1" x14ac:dyDescent="0.25">
      <c r="A39" s="34" t="s">
        <v>43</v>
      </c>
      <c r="B39" s="35" t="s">
        <v>12</v>
      </c>
      <c r="C39" s="34" t="s">
        <v>6</v>
      </c>
      <c r="D39" s="28">
        <v>2</v>
      </c>
      <c r="E39" s="54"/>
      <c r="F39" s="29">
        <f t="shared" si="2"/>
        <v>0</v>
      </c>
      <c r="G39" s="24"/>
    </row>
    <row r="40" spans="1:7" s="25" customFormat="1" ht="19.5" customHeight="1" x14ac:dyDescent="0.25">
      <c r="A40" s="34" t="s">
        <v>44</v>
      </c>
      <c r="B40" s="35" t="s">
        <v>24</v>
      </c>
      <c r="C40" s="34" t="s">
        <v>6</v>
      </c>
      <c r="D40" s="28">
        <v>2</v>
      </c>
      <c r="E40" s="54"/>
      <c r="F40" s="29">
        <f t="shared" si="2"/>
        <v>0</v>
      </c>
      <c r="G40" s="24"/>
    </row>
    <row r="41" spans="1:7" s="25" customFormat="1" ht="19.5" customHeight="1" x14ac:dyDescent="0.25">
      <c r="A41" s="34" t="s">
        <v>45</v>
      </c>
      <c r="B41" s="35" t="s">
        <v>46</v>
      </c>
      <c r="C41" s="34" t="s">
        <v>6</v>
      </c>
      <c r="D41" s="28">
        <v>2</v>
      </c>
      <c r="E41" s="54"/>
      <c r="F41" s="29">
        <f t="shared" si="2"/>
        <v>0</v>
      </c>
      <c r="G41" s="24"/>
    </row>
    <row r="42" spans="1:7" s="25" customFormat="1" ht="19.5" customHeight="1" x14ac:dyDescent="0.25">
      <c r="A42" s="34" t="s">
        <v>47</v>
      </c>
      <c r="B42" s="35" t="s">
        <v>18</v>
      </c>
      <c r="C42" s="34" t="s">
        <v>6</v>
      </c>
      <c r="D42" s="28">
        <v>2</v>
      </c>
      <c r="E42" s="54"/>
      <c r="F42" s="29">
        <f t="shared" si="2"/>
        <v>0</v>
      </c>
      <c r="G42" s="24"/>
    </row>
    <row r="43" spans="1:7" s="25" customFormat="1" ht="27.6" customHeight="1" x14ac:dyDescent="0.25">
      <c r="A43" s="57">
        <v>6</v>
      </c>
      <c r="B43" s="62" t="s">
        <v>97</v>
      </c>
      <c r="C43" s="63"/>
      <c r="D43" s="63"/>
      <c r="E43" s="63"/>
      <c r="F43" s="64"/>
      <c r="G43" s="24"/>
    </row>
    <row r="44" spans="1:7" s="25" customFormat="1" ht="19.5" customHeight="1" x14ac:dyDescent="0.25">
      <c r="A44" s="34" t="s">
        <v>48</v>
      </c>
      <c r="B44" s="35" t="s">
        <v>8</v>
      </c>
      <c r="C44" s="34" t="s">
        <v>6</v>
      </c>
      <c r="D44" s="28">
        <v>1800</v>
      </c>
      <c r="E44" s="54"/>
      <c r="F44" s="29">
        <f t="shared" ref="F44:F49" si="3">D44*E44</f>
        <v>0</v>
      </c>
      <c r="G44" s="24"/>
    </row>
    <row r="45" spans="1:7" s="25" customFormat="1" ht="19.5" customHeight="1" x14ac:dyDescent="0.25">
      <c r="A45" s="34" t="s">
        <v>49</v>
      </c>
      <c r="B45" s="35" t="s">
        <v>10</v>
      </c>
      <c r="C45" s="34" t="s">
        <v>6</v>
      </c>
      <c r="D45" s="28">
        <v>20</v>
      </c>
      <c r="E45" s="54"/>
      <c r="F45" s="29">
        <f t="shared" si="3"/>
        <v>0</v>
      </c>
      <c r="G45" s="24"/>
    </row>
    <row r="46" spans="1:7" s="25" customFormat="1" ht="19.5" customHeight="1" x14ac:dyDescent="0.25">
      <c r="A46" s="34" t="s">
        <v>50</v>
      </c>
      <c r="B46" s="35" t="s">
        <v>12</v>
      </c>
      <c r="C46" s="34" t="s">
        <v>6</v>
      </c>
      <c r="D46" s="28">
        <v>2</v>
      </c>
      <c r="E46" s="54"/>
      <c r="F46" s="29">
        <f t="shared" si="3"/>
        <v>0</v>
      </c>
      <c r="G46" s="24"/>
    </row>
    <row r="47" spans="1:7" s="25" customFormat="1" ht="19.5" customHeight="1" x14ac:dyDescent="0.25">
      <c r="A47" s="34" t="s">
        <v>51</v>
      </c>
      <c r="B47" s="35" t="s">
        <v>14</v>
      </c>
      <c r="C47" s="34" t="s">
        <v>6</v>
      </c>
      <c r="D47" s="28">
        <v>2</v>
      </c>
      <c r="E47" s="54"/>
      <c r="F47" s="29">
        <f t="shared" si="3"/>
        <v>0</v>
      </c>
      <c r="G47" s="24"/>
    </row>
    <row r="48" spans="1:7" s="25" customFormat="1" ht="19.5" customHeight="1" x14ac:dyDescent="0.25">
      <c r="A48" s="34" t="s">
        <v>52</v>
      </c>
      <c r="B48" s="35" t="s">
        <v>16</v>
      </c>
      <c r="C48" s="34" t="s">
        <v>6</v>
      </c>
      <c r="D48" s="28">
        <v>2</v>
      </c>
      <c r="E48" s="54"/>
      <c r="F48" s="29">
        <f t="shared" si="3"/>
        <v>0</v>
      </c>
      <c r="G48" s="24"/>
    </row>
    <row r="49" spans="1:7" s="25" customFormat="1" ht="19.5" customHeight="1" x14ac:dyDescent="0.25">
      <c r="A49" s="34" t="s">
        <v>53</v>
      </c>
      <c r="B49" s="35" t="s">
        <v>18</v>
      </c>
      <c r="C49" s="34" t="s">
        <v>6</v>
      </c>
      <c r="D49" s="28">
        <v>2</v>
      </c>
      <c r="E49" s="54"/>
      <c r="F49" s="29">
        <f t="shared" si="3"/>
        <v>0</v>
      </c>
      <c r="G49" s="24"/>
    </row>
    <row r="50" spans="1:7" s="25" customFormat="1" ht="25.2" customHeight="1" x14ac:dyDescent="0.25">
      <c r="A50" s="57">
        <v>7</v>
      </c>
      <c r="B50" s="36" t="s">
        <v>98</v>
      </c>
      <c r="C50" s="37"/>
      <c r="D50" s="38"/>
      <c r="E50" s="39"/>
      <c r="F50" s="40"/>
      <c r="G50" s="24"/>
    </row>
    <row r="51" spans="1:7" s="25" customFormat="1" ht="19.5" customHeight="1" x14ac:dyDescent="0.25">
      <c r="A51" s="34" t="s">
        <v>54</v>
      </c>
      <c r="B51" s="35" t="s">
        <v>8</v>
      </c>
      <c r="C51" s="34" t="s">
        <v>6</v>
      </c>
      <c r="D51" s="28">
        <v>20</v>
      </c>
      <c r="E51" s="54"/>
      <c r="F51" s="29">
        <f>D51*E51</f>
        <v>0</v>
      </c>
      <c r="G51" s="24"/>
    </row>
    <row r="52" spans="1:7" s="25" customFormat="1" ht="19.5" customHeight="1" x14ac:dyDescent="0.25">
      <c r="A52" s="34" t="s">
        <v>55</v>
      </c>
      <c r="B52" s="35" t="s">
        <v>21</v>
      </c>
      <c r="C52" s="34" t="s">
        <v>6</v>
      </c>
      <c r="D52" s="28">
        <v>10</v>
      </c>
      <c r="E52" s="54"/>
      <c r="F52" s="29">
        <f>D52*E52</f>
        <v>0</v>
      </c>
      <c r="G52" s="24"/>
    </row>
    <row r="53" spans="1:7" s="25" customFormat="1" ht="46.8" customHeight="1" x14ac:dyDescent="0.25">
      <c r="A53" s="34">
        <v>8</v>
      </c>
      <c r="B53" s="27" t="s">
        <v>56</v>
      </c>
      <c r="C53" s="34" t="s">
        <v>6</v>
      </c>
      <c r="D53" s="28">
        <v>5000</v>
      </c>
      <c r="E53" s="54"/>
      <c r="F53" s="29">
        <f>D53*E53</f>
        <v>0</v>
      </c>
      <c r="G53" s="24"/>
    </row>
    <row r="54" spans="1:7" s="25" customFormat="1" ht="41.4" x14ac:dyDescent="0.25">
      <c r="A54" s="34">
        <v>9</v>
      </c>
      <c r="B54" s="27" t="s">
        <v>57</v>
      </c>
      <c r="C54" s="34" t="s">
        <v>6</v>
      </c>
      <c r="D54" s="28">
        <v>30</v>
      </c>
      <c r="E54" s="54"/>
      <c r="F54" s="29">
        <f>D54*E54</f>
        <v>0</v>
      </c>
      <c r="G54" s="24"/>
    </row>
    <row r="55" spans="1:7" s="25" customFormat="1" ht="25.2" customHeight="1" x14ac:dyDescent="0.25">
      <c r="A55" s="57">
        <v>10</v>
      </c>
      <c r="B55" s="36" t="s">
        <v>116</v>
      </c>
      <c r="C55" s="37"/>
      <c r="D55" s="38"/>
      <c r="E55" s="39"/>
      <c r="F55" s="40"/>
      <c r="G55" s="24"/>
    </row>
    <row r="56" spans="1:7" s="45" customFormat="1" ht="19.2" customHeight="1" x14ac:dyDescent="0.25">
      <c r="A56" s="34" t="s">
        <v>87</v>
      </c>
      <c r="B56" s="41" t="s">
        <v>61</v>
      </c>
      <c r="C56" s="42" t="s">
        <v>6</v>
      </c>
      <c r="D56" s="43">
        <v>1</v>
      </c>
      <c r="E56" s="55"/>
      <c r="F56" s="29">
        <f t="shared" ref="F56:F78" si="4">D56*E56</f>
        <v>0</v>
      </c>
      <c r="G56" s="44"/>
    </row>
    <row r="57" spans="1:7" s="45" customFormat="1" ht="19.2" customHeight="1" x14ac:dyDescent="0.25">
      <c r="A57" s="34" t="s">
        <v>88</v>
      </c>
      <c r="B57" s="41" t="s">
        <v>62</v>
      </c>
      <c r="C57" s="42" t="s">
        <v>6</v>
      </c>
      <c r="D57" s="43">
        <v>1</v>
      </c>
      <c r="E57" s="55"/>
      <c r="F57" s="29">
        <f>D57*E57</f>
        <v>0</v>
      </c>
      <c r="G57" s="44"/>
    </row>
    <row r="58" spans="1:7" s="45" customFormat="1" ht="19.2" customHeight="1" x14ac:dyDescent="0.25">
      <c r="A58" s="34" t="s">
        <v>89</v>
      </c>
      <c r="B58" s="41" t="s">
        <v>63</v>
      </c>
      <c r="C58" s="42" t="s">
        <v>6</v>
      </c>
      <c r="D58" s="43">
        <v>1</v>
      </c>
      <c r="E58" s="55"/>
      <c r="F58" s="29">
        <f t="shared" si="4"/>
        <v>0</v>
      </c>
      <c r="G58" s="44"/>
    </row>
    <row r="59" spans="1:7" s="45" customFormat="1" ht="19.2" customHeight="1" x14ac:dyDescent="0.25">
      <c r="A59" s="34" t="s">
        <v>90</v>
      </c>
      <c r="B59" s="41" t="s">
        <v>64</v>
      </c>
      <c r="C59" s="42" t="s">
        <v>6</v>
      </c>
      <c r="D59" s="43">
        <v>2</v>
      </c>
      <c r="E59" s="55"/>
      <c r="F59" s="29">
        <f>D59*E59</f>
        <v>0</v>
      </c>
      <c r="G59" s="44"/>
    </row>
    <row r="60" spans="1:7" s="45" customFormat="1" ht="19.2" customHeight="1" x14ac:dyDescent="0.25">
      <c r="A60" s="34" t="s">
        <v>99</v>
      </c>
      <c r="B60" s="41" t="s">
        <v>65</v>
      </c>
      <c r="C60" s="42" t="s">
        <v>6</v>
      </c>
      <c r="D60" s="43">
        <v>4</v>
      </c>
      <c r="E60" s="55"/>
      <c r="F60" s="29">
        <f>D60*E60</f>
        <v>0</v>
      </c>
      <c r="G60" s="44"/>
    </row>
    <row r="61" spans="1:7" s="45" customFormat="1" ht="19.2" customHeight="1" x14ac:dyDescent="0.25">
      <c r="A61" s="42" t="s">
        <v>100</v>
      </c>
      <c r="B61" s="41" t="s">
        <v>67</v>
      </c>
      <c r="C61" s="42" t="s">
        <v>6</v>
      </c>
      <c r="D61" s="43">
        <v>2</v>
      </c>
      <c r="E61" s="55"/>
      <c r="F61" s="29">
        <f t="shared" ref="F61:F63" si="5">D61*E61</f>
        <v>0</v>
      </c>
      <c r="G61" s="44"/>
    </row>
    <row r="62" spans="1:7" s="45" customFormat="1" ht="19.2" customHeight="1" x14ac:dyDescent="0.25">
      <c r="A62" s="42" t="s">
        <v>101</v>
      </c>
      <c r="B62" s="41" t="s">
        <v>68</v>
      </c>
      <c r="C62" s="42" t="s">
        <v>6</v>
      </c>
      <c r="D62" s="43">
        <v>1</v>
      </c>
      <c r="E62" s="55"/>
      <c r="F62" s="29">
        <f t="shared" si="5"/>
        <v>0</v>
      </c>
      <c r="G62" s="44"/>
    </row>
    <row r="63" spans="1:7" s="45" customFormat="1" ht="19.2" customHeight="1" x14ac:dyDescent="0.25">
      <c r="A63" s="42" t="s">
        <v>102</v>
      </c>
      <c r="B63" s="41" t="s">
        <v>69</v>
      </c>
      <c r="C63" s="42" t="s">
        <v>6</v>
      </c>
      <c r="D63" s="43">
        <v>1</v>
      </c>
      <c r="E63" s="55"/>
      <c r="F63" s="29">
        <f t="shared" si="5"/>
        <v>0</v>
      </c>
      <c r="G63" s="44"/>
    </row>
    <row r="64" spans="1:7" s="45" customFormat="1" ht="19.2" customHeight="1" x14ac:dyDescent="0.25">
      <c r="A64" s="42" t="s">
        <v>103</v>
      </c>
      <c r="B64" s="41" t="s">
        <v>70</v>
      </c>
      <c r="C64" s="42" t="s">
        <v>6</v>
      </c>
      <c r="D64" s="43">
        <v>2</v>
      </c>
      <c r="E64" s="55"/>
      <c r="F64" s="29">
        <f>D64*E64</f>
        <v>0</v>
      </c>
      <c r="G64" s="44"/>
    </row>
    <row r="65" spans="1:7" s="25" customFormat="1" ht="25.2" customHeight="1" x14ac:dyDescent="0.25">
      <c r="A65" s="57">
        <v>11</v>
      </c>
      <c r="B65" s="36" t="s">
        <v>117</v>
      </c>
      <c r="C65" s="37"/>
      <c r="D65" s="38"/>
      <c r="E65" s="39"/>
      <c r="F65" s="40"/>
      <c r="G65" s="24"/>
    </row>
    <row r="66" spans="1:7" s="45" customFormat="1" ht="19.2" customHeight="1" x14ac:dyDescent="0.25">
      <c r="A66" s="42" t="s">
        <v>104</v>
      </c>
      <c r="B66" s="41" t="s">
        <v>61</v>
      </c>
      <c r="C66" s="42" t="s">
        <v>6</v>
      </c>
      <c r="D66" s="43">
        <v>1</v>
      </c>
      <c r="E66" s="55"/>
      <c r="F66" s="29">
        <f>D66*E66</f>
        <v>0</v>
      </c>
      <c r="G66" s="44"/>
    </row>
    <row r="67" spans="1:7" s="50" customFormat="1" ht="19.2" customHeight="1" x14ac:dyDescent="0.25">
      <c r="A67" s="42" t="s">
        <v>105</v>
      </c>
      <c r="B67" s="41" t="s">
        <v>62</v>
      </c>
      <c r="C67" s="46" t="s">
        <v>6</v>
      </c>
      <c r="D67" s="47">
        <v>6</v>
      </c>
      <c r="E67" s="56"/>
      <c r="F67" s="48">
        <f t="shared" si="4"/>
        <v>0</v>
      </c>
      <c r="G67" s="49"/>
    </row>
    <row r="68" spans="1:7" s="50" customFormat="1" ht="19.2" customHeight="1" x14ac:dyDescent="0.25">
      <c r="A68" s="42" t="s">
        <v>106</v>
      </c>
      <c r="B68" s="41" t="s">
        <v>64</v>
      </c>
      <c r="C68" s="46" t="s">
        <v>6</v>
      </c>
      <c r="D68" s="47">
        <v>2</v>
      </c>
      <c r="E68" s="56"/>
      <c r="F68" s="48">
        <f>D68*E68</f>
        <v>0</v>
      </c>
      <c r="G68" s="49"/>
    </row>
    <row r="69" spans="1:7" s="50" customFormat="1" ht="19.2" customHeight="1" x14ac:dyDescent="0.25">
      <c r="A69" s="46" t="s">
        <v>107</v>
      </c>
      <c r="B69" s="41" t="s">
        <v>66</v>
      </c>
      <c r="C69" s="46" t="s">
        <v>6</v>
      </c>
      <c r="D69" s="47">
        <v>1</v>
      </c>
      <c r="E69" s="56"/>
      <c r="F69" s="48">
        <f t="shared" si="4"/>
        <v>0</v>
      </c>
      <c r="G69" s="49"/>
    </row>
    <row r="70" spans="1:7" s="45" customFormat="1" ht="19.2" customHeight="1" x14ac:dyDescent="0.25">
      <c r="A70" s="42" t="s">
        <v>108</v>
      </c>
      <c r="B70" s="41" t="s">
        <v>67</v>
      </c>
      <c r="C70" s="42" t="s">
        <v>6</v>
      </c>
      <c r="D70" s="43">
        <v>2</v>
      </c>
      <c r="E70" s="55"/>
      <c r="F70" s="29">
        <f>D70*E70</f>
        <v>0</v>
      </c>
      <c r="G70" s="44"/>
    </row>
    <row r="71" spans="1:7" s="45" customFormat="1" ht="19.2" customHeight="1" x14ac:dyDescent="0.25">
      <c r="A71" s="42" t="s">
        <v>109</v>
      </c>
      <c r="B71" s="41" t="s">
        <v>69</v>
      </c>
      <c r="C71" s="42" t="s">
        <v>6</v>
      </c>
      <c r="D71" s="43">
        <v>1</v>
      </c>
      <c r="E71" s="55"/>
      <c r="F71" s="29">
        <f>D71*E71</f>
        <v>0</v>
      </c>
      <c r="G71" s="44"/>
    </row>
    <row r="72" spans="1:7" s="45" customFormat="1" ht="19.2" customHeight="1" x14ac:dyDescent="0.25">
      <c r="A72" s="42" t="s">
        <v>110</v>
      </c>
      <c r="B72" s="41" t="s">
        <v>71</v>
      </c>
      <c r="C72" s="42" t="s">
        <v>6</v>
      </c>
      <c r="D72" s="43">
        <v>1</v>
      </c>
      <c r="E72" s="55"/>
      <c r="F72" s="29">
        <f>D72*E72</f>
        <v>0</v>
      </c>
      <c r="G72" s="44"/>
    </row>
    <row r="73" spans="1:7" s="45" customFormat="1" ht="19.2" customHeight="1" x14ac:dyDescent="0.25">
      <c r="A73" s="42" t="s">
        <v>111</v>
      </c>
      <c r="B73" s="41" t="s">
        <v>70</v>
      </c>
      <c r="C73" s="42" t="s">
        <v>6</v>
      </c>
      <c r="D73" s="43">
        <v>3</v>
      </c>
      <c r="E73" s="55"/>
      <c r="F73" s="29">
        <f>D73*E73</f>
        <v>0</v>
      </c>
      <c r="G73" s="44"/>
    </row>
    <row r="74" spans="1:7" s="25" customFormat="1" ht="25.2" customHeight="1" x14ac:dyDescent="0.25">
      <c r="A74" s="57">
        <v>12</v>
      </c>
      <c r="B74" s="36" t="s">
        <v>72</v>
      </c>
      <c r="C74" s="37"/>
      <c r="D74" s="38"/>
      <c r="E74" s="39"/>
      <c r="F74" s="40"/>
      <c r="G74" s="24"/>
    </row>
    <row r="75" spans="1:7" s="45" customFormat="1" ht="19.2" customHeight="1" x14ac:dyDescent="0.25">
      <c r="A75" s="42" t="s">
        <v>112</v>
      </c>
      <c r="B75" s="41" t="s">
        <v>83</v>
      </c>
      <c r="C75" s="42" t="s">
        <v>6</v>
      </c>
      <c r="D75" s="43">
        <v>5</v>
      </c>
      <c r="E75" s="55"/>
      <c r="F75" s="29">
        <f>D75*E75</f>
        <v>0</v>
      </c>
      <c r="G75" s="44"/>
    </row>
    <row r="76" spans="1:7" s="45" customFormat="1" ht="19.2" customHeight="1" x14ac:dyDescent="0.25">
      <c r="A76" s="42" t="s">
        <v>113</v>
      </c>
      <c r="B76" s="41" t="s">
        <v>84</v>
      </c>
      <c r="C76" s="42" t="s">
        <v>6</v>
      </c>
      <c r="D76" s="43">
        <v>5</v>
      </c>
      <c r="E76" s="55"/>
      <c r="F76" s="29">
        <f t="shared" si="4"/>
        <v>0</v>
      </c>
      <c r="G76" s="44"/>
    </row>
    <row r="77" spans="1:7" s="45" customFormat="1" ht="19.2" customHeight="1" x14ac:dyDescent="0.25">
      <c r="A77" s="42" t="s">
        <v>114</v>
      </c>
      <c r="B77" s="41" t="s">
        <v>85</v>
      </c>
      <c r="C77" s="42" t="s">
        <v>6</v>
      </c>
      <c r="D77" s="43">
        <v>3</v>
      </c>
      <c r="E77" s="55"/>
      <c r="F77" s="29">
        <f t="shared" si="4"/>
        <v>0</v>
      </c>
      <c r="G77" s="44"/>
    </row>
    <row r="78" spans="1:7" s="45" customFormat="1" ht="19.2" customHeight="1" x14ac:dyDescent="0.25">
      <c r="A78" s="42" t="s">
        <v>115</v>
      </c>
      <c r="B78" s="41" t="s">
        <v>86</v>
      </c>
      <c r="C78" s="42" t="s">
        <v>6</v>
      </c>
      <c r="D78" s="43">
        <v>1</v>
      </c>
      <c r="E78" s="55"/>
      <c r="F78" s="29">
        <f t="shared" si="4"/>
        <v>0</v>
      </c>
      <c r="G78" s="44"/>
    </row>
    <row r="79" spans="1:7" s="7" customFormat="1" ht="24.6" customHeight="1" x14ac:dyDescent="0.3">
      <c r="A79" s="58" t="s">
        <v>73</v>
      </c>
      <c r="B79" s="59"/>
      <c r="C79" s="59"/>
      <c r="D79" s="59"/>
      <c r="E79" s="60"/>
      <c r="F79" s="6">
        <f>SUM(F13:F78)</f>
        <v>0</v>
      </c>
    </row>
    <row r="80" spans="1:7" s="7" customFormat="1" ht="24.6" customHeight="1" x14ac:dyDescent="0.3">
      <c r="A80" s="58" t="s">
        <v>74</v>
      </c>
      <c r="B80" s="59"/>
      <c r="C80" s="59"/>
      <c r="D80" s="59"/>
      <c r="E80" s="60"/>
      <c r="F80" s="8">
        <f>F79*25%</f>
        <v>0</v>
      </c>
    </row>
    <row r="81" spans="1:6" s="7" customFormat="1" ht="24.6" customHeight="1" x14ac:dyDescent="0.3">
      <c r="A81" s="58" t="s">
        <v>75</v>
      </c>
      <c r="B81" s="59"/>
      <c r="C81" s="59"/>
      <c r="D81" s="59"/>
      <c r="E81" s="60"/>
      <c r="F81" s="8">
        <f>F79+F80</f>
        <v>0</v>
      </c>
    </row>
    <row r="82" spans="1:6" s="1" customFormat="1" ht="15" customHeight="1" x14ac:dyDescent="0.3">
      <c r="B82" s="3"/>
    </row>
    <row r="83" spans="1:6" s="1" customFormat="1" ht="15.6" x14ac:dyDescent="0.3">
      <c r="B83" s="4"/>
    </row>
    <row r="84" spans="1:6" s="1" customFormat="1" ht="17.399999999999999" customHeight="1" x14ac:dyDescent="0.3">
      <c r="A84" s="5" t="s">
        <v>76</v>
      </c>
      <c r="B84" s="61" t="s">
        <v>77</v>
      </c>
      <c r="C84" s="61"/>
      <c r="D84" s="61"/>
      <c r="E84" s="61"/>
      <c r="F84" s="61"/>
    </row>
    <row r="85" spans="1:6" s="1" customFormat="1" ht="15.6" x14ac:dyDescent="0.3">
      <c r="F85" s="51"/>
    </row>
    <row r="86" spans="1:6" s="1" customFormat="1" ht="15.6" x14ac:dyDescent="0.3"/>
    <row r="87" spans="1:6" s="1" customFormat="1" ht="15.6" x14ac:dyDescent="0.3">
      <c r="A87" s="1" t="s">
        <v>78</v>
      </c>
    </row>
    <row r="88" spans="1:6" s="1" customFormat="1" ht="15.6" x14ac:dyDescent="0.3"/>
    <row r="89" spans="1:6" s="1" customFormat="1" ht="15.6" x14ac:dyDescent="0.3">
      <c r="A89" s="1" t="s">
        <v>79</v>
      </c>
    </row>
    <row r="90" spans="1:6" s="1" customFormat="1" ht="15.6" x14ac:dyDescent="0.3"/>
    <row r="91" spans="1:6" s="1" customFormat="1" ht="15.6" x14ac:dyDescent="0.3">
      <c r="A91" s="1" t="s">
        <v>80</v>
      </c>
    </row>
    <row r="92" spans="1:6" s="1" customFormat="1" ht="15.6" x14ac:dyDescent="0.3">
      <c r="F92" s="1" t="s">
        <v>81</v>
      </c>
    </row>
    <row r="93" spans="1:6" s="1" customFormat="1" ht="15.6" x14ac:dyDescent="0.3">
      <c r="A93" s="1" t="s">
        <v>79</v>
      </c>
    </row>
    <row r="94" spans="1:6" s="1" customFormat="1" ht="15.6" x14ac:dyDescent="0.3"/>
    <row r="95" spans="1:6" s="1" customFormat="1" ht="15.6" x14ac:dyDescent="0.3"/>
    <row r="96" spans="1:6" s="1" customFormat="1" ht="15.6" x14ac:dyDescent="0.3">
      <c r="A96" s="1" t="s">
        <v>82</v>
      </c>
    </row>
    <row r="97" s="1" customFormat="1" ht="15.6" x14ac:dyDescent="0.3"/>
    <row r="98" s="1" customFormat="1" ht="15.6" x14ac:dyDescent="0.3"/>
    <row r="99" s="1" customFormat="1" ht="15.6" x14ac:dyDescent="0.3"/>
  </sheetData>
  <sheetProtection password="DF93" sheet="1" objects="1" scenarios="1" selectLockedCells="1"/>
  <sortState ref="A56:BK92">
    <sortCondition ref="B56:B92"/>
  </sortState>
  <mergeCells count="12">
    <mergeCell ref="B30:F30"/>
    <mergeCell ref="A26:A27"/>
    <mergeCell ref="B27:D27"/>
    <mergeCell ref="A7:F7"/>
    <mergeCell ref="A8:F8"/>
    <mergeCell ref="B12:F12"/>
    <mergeCell ref="B19:F19"/>
    <mergeCell ref="A79:E79"/>
    <mergeCell ref="A80:E80"/>
    <mergeCell ref="A81:E81"/>
    <mergeCell ref="B84:F84"/>
    <mergeCell ref="B43:F43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  <rowBreaks count="2" manualBreakCount="2">
    <brk id="35" max="16383" man="1"/>
    <brk id="64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Čakarun</cp:lastModifiedBy>
  <cp:lastPrinted>2018-09-13T13:58:30Z</cp:lastPrinted>
  <dcterms:created xsi:type="dcterms:W3CDTF">2016-06-20T11:20:23Z</dcterms:created>
  <dcterms:modified xsi:type="dcterms:W3CDTF">2018-09-21T10:04:36Z</dcterms:modified>
</cp:coreProperties>
</file>